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E15" i="1" l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R17" i="1" s="1"/>
  <c r="Q15" i="1"/>
  <c r="P15" i="1"/>
  <c r="O15" i="1"/>
  <c r="M15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R16" i="1" s="1"/>
  <c r="Q14" i="1"/>
  <c r="P14" i="1"/>
  <c r="O14" i="1"/>
  <c r="M14" i="1"/>
</calcChain>
</file>

<file path=xl/sharedStrings.xml><?xml version="1.0" encoding="utf-8"?>
<sst xmlns="http://schemas.openxmlformats.org/spreadsheetml/2006/main" count="55" uniqueCount="47">
  <si>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</si>
  <si>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</si>
  <si>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</si>
  <si>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</si>
  <si>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</si>
  <si>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</si>
  <si>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</si>
  <si>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</si>
  <si>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</si>
  <si>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</si>
  <si>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</si>
  <si>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</si>
  <si>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</si>
  <si>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</si>
  <si>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</si>
  <si>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</si>
  <si>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</si>
  <si>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</si>
  <si>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</si>
  <si>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</si>
  <si>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</si>
  <si>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</si>
  <si>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</si>
  <si>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</si>
  <si>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</si>
  <si>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</si>
  <si>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</si>
  <si>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</si>
  <si>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</si>
  <si>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</si>
  <si>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</si>
  <si>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Помидоры порционные</t>
  </si>
  <si>
    <t>п/к*</t>
  </si>
  <si>
    <t>2 блюдо</t>
  </si>
  <si>
    <t>Пельмени отварные с маслом и зеленью</t>
  </si>
  <si>
    <t>о/о**</t>
  </si>
  <si>
    <t>Гуляш (говядина)</t>
  </si>
  <si>
    <t xml:space="preserve"> гарнир</t>
  </si>
  <si>
    <t>Спагетти отварные с маслом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</si>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</sst>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6" xfId="0" applyFont="1" applyFill="1" applyBorder="1"/>
    <xf numFmtId="0" fontId="8" fillId="2" borderId="17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wrapText="1"/>
    </xf>
    <xf numFmtId="0" fontId="8" fillId="3" borderId="23" xfId="0" applyFont="1" applyFill="1" applyBorder="1" applyAlignment="1">
      <alignment horizontal="center" wrapText="1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28" xfId="1" applyFont="1" applyFill="1" applyBorder="1" applyAlignment="1">
      <alignment horizontal="center"/>
    </xf>
    <xf numFmtId="0" fontId="9" fillId="3" borderId="29" xfId="1" applyFont="1" applyFill="1" applyBorder="1" applyAlignment="1">
      <alignment horizontal="center"/>
    </xf>
    <xf numFmtId="0" fontId="9" fillId="3" borderId="30" xfId="1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wrapText="1"/>
    </xf>
    <xf numFmtId="0" fontId="8" fillId="4" borderId="23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/>
    </xf>
    <xf numFmtId="0" fontId="9" fillId="4" borderId="29" xfId="1" applyFont="1" applyFill="1" applyBorder="1" applyAlignment="1">
      <alignment horizontal="center"/>
    </xf>
    <xf numFmtId="0" fontId="9" fillId="4" borderId="26" xfId="1" applyFont="1" applyFill="1" applyBorder="1" applyAlignment="1">
      <alignment horizontal="center"/>
    </xf>
    <xf numFmtId="0" fontId="9" fillId="4" borderId="30" xfId="1" applyFont="1" applyFill="1" applyBorder="1" applyAlignment="1">
      <alignment horizontal="center"/>
    </xf>
    <xf numFmtId="0" fontId="9" fillId="4" borderId="24" xfId="1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9" fillId="4" borderId="30" xfId="0" applyFont="1" applyFill="1" applyBorder="1" applyAlignment="1">
      <alignment horizontal="center" wrapText="1"/>
    </xf>
    <xf numFmtId="0" fontId="8" fillId="4" borderId="23" xfId="0" applyFont="1" applyFill="1" applyBorder="1" applyAlignment="1">
      <alignment wrapText="1"/>
    </xf>
    <xf numFmtId="0" fontId="8" fillId="4" borderId="28" xfId="0" applyFont="1" applyFill="1" applyBorder="1" applyAlignment="1">
      <alignment horizontal="center" wrapText="1"/>
    </xf>
    <xf numFmtId="0" fontId="8" fillId="4" borderId="28" xfId="0" applyFont="1" applyFill="1" applyBorder="1" applyAlignment="1">
      <alignment horizontal="center"/>
    </xf>
    <xf numFmtId="0" fontId="9" fillId="4" borderId="27" xfId="1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2" borderId="23" xfId="0" applyFont="1" applyFill="1" applyBorder="1" applyAlignment="1">
      <alignment wrapText="1"/>
    </xf>
    <xf numFmtId="0" fontId="8" fillId="0" borderId="32" xfId="0" applyFont="1" applyBorder="1" applyAlignment="1">
      <alignment horizontal="center" wrapText="1"/>
    </xf>
    <xf numFmtId="0" fontId="8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32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64" fontId="9" fillId="2" borderId="30" xfId="0" applyNumberFormat="1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8" fillId="2" borderId="24" xfId="0" applyFont="1" applyFill="1" applyBorder="1"/>
    <xf numFmtId="0" fontId="7" fillId="2" borderId="28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164" fontId="9" fillId="2" borderId="24" xfId="0" applyNumberFormat="1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left"/>
    </xf>
    <xf numFmtId="0" fontId="5" fillId="3" borderId="3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164" fontId="5" fillId="3" borderId="24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left"/>
    </xf>
    <xf numFmtId="0" fontId="5" fillId="4" borderId="33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164" fontId="6" fillId="3" borderId="35" xfId="0" applyNumberFormat="1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left"/>
    </xf>
    <xf numFmtId="0" fontId="12" fillId="4" borderId="39" xfId="0" applyFont="1" applyFill="1" applyBorder="1" applyAlignment="1">
      <alignment horizontal="center"/>
    </xf>
    <xf numFmtId="0" fontId="12" fillId="4" borderId="40" xfId="0" applyFont="1" applyFill="1" applyBorder="1" applyAlignment="1">
      <alignment horizontal="center"/>
    </xf>
    <xf numFmtId="0" fontId="12" fillId="4" borderId="41" xfId="0" applyFont="1" applyFill="1" applyBorder="1" applyAlignment="1">
      <alignment horizontal="center"/>
    </xf>
    <xf numFmtId="2" fontId="6" fillId="4" borderId="42" xfId="0" applyNumberFormat="1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AE17"/>
  <sheetViews>
    <sheetView tabSelected="1" topLeftCell="G1" workbookViewId="0">
      <selection activeCell="H2" sqref="H2:AE17"/>
    </sheetView>
  </sheetViews>
  <sheetFormatPr defaultRowHeight="15" x14ac:dyDescent="0.25"/>
  <sheetData>
    <row r="2" spans="8:31" x14ac:dyDescent="0.25">
      <c r="J2" s="1"/>
    </row>
    <row r="3" spans="8:31" ht="23.25" x14ac:dyDescent="0.35">
      <c r="H3" s="2" t="s">
        <v>0</v>
      </c>
      <c r="I3" s="2"/>
      <c r="J3" s="3"/>
      <c r="K3" s="2" t="s">
        <v>1</v>
      </c>
      <c r="L3" s="2"/>
      <c r="M3" s="4" t="s">
        <v>2</v>
      </c>
      <c r="N3" s="3">
        <v>20</v>
      </c>
      <c r="O3" s="5"/>
      <c r="R3" s="6"/>
      <c r="S3" s="7"/>
      <c r="T3" s="8"/>
      <c r="U3" s="9"/>
    </row>
    <row r="4" spans="8:31" ht="15.75" thickBot="1" x14ac:dyDescent="0.3">
      <c r="H4" s="8"/>
      <c r="I4" s="8"/>
      <c r="J4" s="10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8:31" ht="16.5" thickBot="1" x14ac:dyDescent="0.3">
      <c r="H5" s="11" t="s">
        <v>3</v>
      </c>
      <c r="I5" s="11"/>
      <c r="J5" s="12" t="s">
        <v>4</v>
      </c>
      <c r="K5" s="11" t="s">
        <v>5</v>
      </c>
      <c r="L5" s="13" t="s">
        <v>6</v>
      </c>
      <c r="M5" s="13" t="s">
        <v>7</v>
      </c>
      <c r="N5" s="13" t="s">
        <v>8</v>
      </c>
      <c r="O5" s="14" t="s">
        <v>9</v>
      </c>
      <c r="P5" s="15"/>
      <c r="Q5" s="16"/>
      <c r="R5" s="12" t="s">
        <v>10</v>
      </c>
      <c r="S5" s="17" t="s">
        <v>11</v>
      </c>
      <c r="T5" s="18"/>
      <c r="U5" s="19"/>
      <c r="V5" s="19"/>
      <c r="W5" s="20"/>
      <c r="X5" s="14" t="s">
        <v>12</v>
      </c>
      <c r="Y5" s="21"/>
      <c r="Z5" s="21"/>
      <c r="AA5" s="21"/>
      <c r="AB5" s="21"/>
      <c r="AC5" s="21"/>
      <c r="AD5" s="21"/>
      <c r="AE5" s="22"/>
    </row>
    <row r="6" spans="8:31" ht="46.5" thickBot="1" x14ac:dyDescent="0.3">
      <c r="H6" s="23"/>
      <c r="I6" s="23"/>
      <c r="J6" s="24"/>
      <c r="K6" s="23"/>
      <c r="L6" s="23"/>
      <c r="M6" s="23"/>
      <c r="N6" s="23"/>
      <c r="O6" s="25" t="s">
        <v>13</v>
      </c>
      <c r="P6" s="26" t="s">
        <v>14</v>
      </c>
      <c r="Q6" s="27" t="s">
        <v>15</v>
      </c>
      <c r="R6" s="28"/>
      <c r="S6" s="29" t="s">
        <v>16</v>
      </c>
      <c r="T6" s="29" t="s">
        <v>17</v>
      </c>
      <c r="U6" s="29" t="s">
        <v>18</v>
      </c>
      <c r="V6" s="30" t="s">
        <v>19</v>
      </c>
      <c r="W6" s="29" t="s">
        <v>20</v>
      </c>
      <c r="X6" s="29" t="s">
        <v>21</v>
      </c>
      <c r="Y6" s="29" t="s">
        <v>22</v>
      </c>
      <c r="Z6" s="29" t="s">
        <v>23</v>
      </c>
      <c r="AA6" s="29" t="s">
        <v>24</v>
      </c>
      <c r="AB6" s="29" t="s">
        <v>25</v>
      </c>
      <c r="AC6" s="29" t="s">
        <v>26</v>
      </c>
      <c r="AD6" s="29" t="s">
        <v>27</v>
      </c>
      <c r="AE6" s="26" t="s">
        <v>28</v>
      </c>
    </row>
    <row r="7" spans="8:31" ht="15.75" x14ac:dyDescent="0.25">
      <c r="H7" s="31" t="s">
        <v>29</v>
      </c>
      <c r="I7" s="32"/>
      <c r="J7" s="33">
        <v>29</v>
      </c>
      <c r="K7" s="34" t="s">
        <v>30</v>
      </c>
      <c r="L7" s="35" t="s">
        <v>31</v>
      </c>
      <c r="M7" s="36">
        <v>60</v>
      </c>
      <c r="N7" s="37"/>
      <c r="O7" s="38">
        <v>0.66</v>
      </c>
      <c r="P7" s="39">
        <v>0.12</v>
      </c>
      <c r="Q7" s="40">
        <v>2.2799999999999998</v>
      </c>
      <c r="R7" s="41">
        <v>14.4</v>
      </c>
      <c r="S7" s="42">
        <v>0.04</v>
      </c>
      <c r="T7" s="43">
        <v>0.02</v>
      </c>
      <c r="U7" s="44">
        <v>15</v>
      </c>
      <c r="V7" s="44">
        <v>80</v>
      </c>
      <c r="W7" s="45">
        <v>0</v>
      </c>
      <c r="X7" s="43">
        <v>8.4</v>
      </c>
      <c r="Y7" s="44">
        <v>15.6</v>
      </c>
      <c r="Z7" s="44">
        <v>12</v>
      </c>
      <c r="AA7" s="44">
        <v>0.54</v>
      </c>
      <c r="AB7" s="44">
        <v>174</v>
      </c>
      <c r="AC7" s="44">
        <v>1.1999999999999999E-3</v>
      </c>
      <c r="AD7" s="44">
        <v>2.4000000000000001E-4</v>
      </c>
      <c r="AE7" s="45">
        <v>0.01</v>
      </c>
    </row>
    <row r="8" spans="8:31" ht="120.75" x14ac:dyDescent="0.25">
      <c r="H8" s="46"/>
      <c r="I8" s="47" t="s">
        <v>32</v>
      </c>
      <c r="J8" s="48">
        <v>249</v>
      </c>
      <c r="K8" s="49" t="s">
        <v>33</v>
      </c>
      <c r="L8" s="50" t="s">
        <v>34</v>
      </c>
      <c r="M8" s="51">
        <v>210</v>
      </c>
      <c r="N8" s="49"/>
      <c r="O8" s="52">
        <v>16.96</v>
      </c>
      <c r="P8" s="53">
        <v>24.611999999999998</v>
      </c>
      <c r="Q8" s="54">
        <v>31.122</v>
      </c>
      <c r="R8" s="55">
        <v>416.03</v>
      </c>
      <c r="S8" s="56">
        <v>0.16800000000000001</v>
      </c>
      <c r="T8" s="52">
        <v>0.105</v>
      </c>
      <c r="U8" s="53">
        <v>0.28999999999999998</v>
      </c>
      <c r="V8" s="53">
        <v>21</v>
      </c>
      <c r="W8" s="57">
        <v>3.5999999999999997E-2</v>
      </c>
      <c r="X8" s="56">
        <v>26.43</v>
      </c>
      <c r="Y8" s="53">
        <v>120.85</v>
      </c>
      <c r="Z8" s="53">
        <v>16.86</v>
      </c>
      <c r="AA8" s="53">
        <v>1.6</v>
      </c>
      <c r="AB8" s="53">
        <v>197.148</v>
      </c>
      <c r="AC8" s="53">
        <v>2.3E-3</v>
      </c>
      <c r="AD8" s="53">
        <v>7.0000000000000001E-3</v>
      </c>
      <c r="AE8" s="57">
        <v>2.1000000000000001E-2</v>
      </c>
    </row>
    <row r="9" spans="8:31" ht="45.75" x14ac:dyDescent="0.25">
      <c r="H9" s="46"/>
      <c r="I9" s="58" t="s">
        <v>35</v>
      </c>
      <c r="J9" s="59">
        <v>89</v>
      </c>
      <c r="K9" s="60" t="s">
        <v>33</v>
      </c>
      <c r="L9" s="61" t="s">
        <v>36</v>
      </c>
      <c r="M9" s="62">
        <v>90</v>
      </c>
      <c r="N9" s="63"/>
      <c r="O9" s="64">
        <v>18.13</v>
      </c>
      <c r="P9" s="65">
        <v>17.05</v>
      </c>
      <c r="Q9" s="66">
        <v>3.69</v>
      </c>
      <c r="R9" s="67">
        <v>240.96</v>
      </c>
      <c r="S9" s="68">
        <v>0.06</v>
      </c>
      <c r="T9" s="69">
        <v>0.13</v>
      </c>
      <c r="U9" s="70">
        <v>1.06</v>
      </c>
      <c r="V9" s="70">
        <v>0</v>
      </c>
      <c r="W9" s="71">
        <v>0</v>
      </c>
      <c r="X9" s="68">
        <v>17.03</v>
      </c>
      <c r="Y9" s="70">
        <v>176.72</v>
      </c>
      <c r="Z9" s="70">
        <v>23.18</v>
      </c>
      <c r="AA9" s="70">
        <v>2.61</v>
      </c>
      <c r="AB9" s="70">
        <v>317</v>
      </c>
      <c r="AC9" s="70">
        <v>7.0000000000000001E-3</v>
      </c>
      <c r="AD9" s="70">
        <v>3.5E-4</v>
      </c>
      <c r="AE9" s="72">
        <v>0.06</v>
      </c>
    </row>
    <row r="10" spans="8:31" ht="90.75" x14ac:dyDescent="0.25">
      <c r="H10" s="46"/>
      <c r="I10" s="58" t="s">
        <v>35</v>
      </c>
      <c r="J10" s="59">
        <v>65</v>
      </c>
      <c r="K10" s="60" t="s">
        <v>37</v>
      </c>
      <c r="L10" s="73" t="s">
        <v>38</v>
      </c>
      <c r="M10" s="74">
        <v>150</v>
      </c>
      <c r="N10" s="75"/>
      <c r="O10" s="64">
        <v>6.45</v>
      </c>
      <c r="P10" s="65">
        <v>4.05</v>
      </c>
      <c r="Q10" s="66">
        <v>40.200000000000003</v>
      </c>
      <c r="R10" s="67">
        <v>223.65</v>
      </c>
      <c r="S10" s="64">
        <v>0.08</v>
      </c>
      <c r="T10" s="65">
        <v>0.02</v>
      </c>
      <c r="U10" s="65">
        <v>0</v>
      </c>
      <c r="V10" s="65">
        <v>30</v>
      </c>
      <c r="W10" s="76">
        <v>0.11</v>
      </c>
      <c r="X10" s="64">
        <v>13.05</v>
      </c>
      <c r="Y10" s="65">
        <v>58.34</v>
      </c>
      <c r="Z10" s="65">
        <v>22.53</v>
      </c>
      <c r="AA10" s="65">
        <v>1.25</v>
      </c>
      <c r="AB10" s="65">
        <v>1.1000000000000001</v>
      </c>
      <c r="AC10" s="65">
        <v>0</v>
      </c>
      <c r="AD10" s="65">
        <v>0</v>
      </c>
      <c r="AE10" s="77">
        <v>0</v>
      </c>
    </row>
    <row r="11" spans="8:31" ht="75.75" x14ac:dyDescent="0.25">
      <c r="H11" s="46"/>
      <c r="I11" s="78"/>
      <c r="J11" s="79">
        <v>107</v>
      </c>
      <c r="K11" s="80" t="s">
        <v>39</v>
      </c>
      <c r="L11" s="81" t="s">
        <v>40</v>
      </c>
      <c r="M11" s="82">
        <v>200</v>
      </c>
      <c r="N11" s="83"/>
      <c r="O11" s="84">
        <v>0.8</v>
      </c>
      <c r="P11" s="85">
        <v>0.2</v>
      </c>
      <c r="Q11" s="86">
        <v>23.2</v>
      </c>
      <c r="R11" s="87">
        <v>94.4</v>
      </c>
      <c r="S11" s="84">
        <v>0.02</v>
      </c>
      <c r="T11" s="85"/>
      <c r="U11" s="85">
        <v>4</v>
      </c>
      <c r="V11" s="85">
        <v>0</v>
      </c>
      <c r="W11" s="88"/>
      <c r="X11" s="84">
        <v>16</v>
      </c>
      <c r="Y11" s="85">
        <v>18</v>
      </c>
      <c r="Z11" s="85">
        <v>10</v>
      </c>
      <c r="AA11" s="85">
        <v>0.4</v>
      </c>
      <c r="AB11" s="85"/>
      <c r="AC11" s="85"/>
      <c r="AD11" s="85"/>
      <c r="AE11" s="86"/>
    </row>
    <row r="12" spans="8:31" ht="15.75" x14ac:dyDescent="0.25">
      <c r="H12" s="89"/>
      <c r="I12" s="90"/>
      <c r="J12" s="91">
        <v>119</v>
      </c>
      <c r="K12" s="92" t="s">
        <v>41</v>
      </c>
      <c r="L12" s="93" t="s">
        <v>42</v>
      </c>
      <c r="M12" s="94">
        <v>20</v>
      </c>
      <c r="N12" s="95"/>
      <c r="O12" s="96">
        <v>1.4</v>
      </c>
      <c r="P12" s="97">
        <v>0.14000000000000001</v>
      </c>
      <c r="Q12" s="98">
        <v>8.8000000000000007</v>
      </c>
      <c r="R12" s="99">
        <v>48</v>
      </c>
      <c r="S12" s="96">
        <v>0.02</v>
      </c>
      <c r="T12" s="97">
        <v>6.0000000000000001E-3</v>
      </c>
      <c r="U12" s="97">
        <v>0</v>
      </c>
      <c r="V12" s="97">
        <v>0</v>
      </c>
      <c r="W12" s="100">
        <v>0</v>
      </c>
      <c r="X12" s="96">
        <v>7.4</v>
      </c>
      <c r="Y12" s="97">
        <v>43.6</v>
      </c>
      <c r="Z12" s="97">
        <v>13</v>
      </c>
      <c r="AA12" s="97">
        <v>0.56000000000000005</v>
      </c>
      <c r="AB12" s="97">
        <v>18.600000000000001</v>
      </c>
      <c r="AC12" s="97">
        <v>5.9999999999999995E-4</v>
      </c>
      <c r="AD12" s="97">
        <v>1E-3</v>
      </c>
      <c r="AE12" s="101">
        <v>0</v>
      </c>
    </row>
    <row r="13" spans="8:31" ht="15.75" x14ac:dyDescent="0.25">
      <c r="H13" s="46"/>
      <c r="I13" s="78"/>
      <c r="J13" s="94">
        <v>120</v>
      </c>
      <c r="K13" s="90" t="s">
        <v>43</v>
      </c>
      <c r="L13" s="102" t="s">
        <v>44</v>
      </c>
      <c r="M13" s="92">
        <v>20</v>
      </c>
      <c r="N13" s="103"/>
      <c r="O13" s="96">
        <v>1.1399999999999999</v>
      </c>
      <c r="P13" s="97">
        <v>0.22</v>
      </c>
      <c r="Q13" s="104">
        <v>7.44</v>
      </c>
      <c r="R13" s="105">
        <v>36.26</v>
      </c>
      <c r="S13" s="96">
        <v>0.02</v>
      </c>
      <c r="T13" s="97">
        <v>2.4E-2</v>
      </c>
      <c r="U13" s="97">
        <v>0.08</v>
      </c>
      <c r="V13" s="97">
        <v>0</v>
      </c>
      <c r="W13" s="100">
        <v>0</v>
      </c>
      <c r="X13" s="96">
        <v>6.8</v>
      </c>
      <c r="Y13" s="97">
        <v>24</v>
      </c>
      <c r="Z13" s="97">
        <v>8.1999999999999993</v>
      </c>
      <c r="AA13" s="97">
        <v>0.46</v>
      </c>
      <c r="AB13" s="97">
        <v>73.5</v>
      </c>
      <c r="AC13" s="97">
        <v>2E-3</v>
      </c>
      <c r="AD13" s="97">
        <v>2E-3</v>
      </c>
      <c r="AE13" s="104">
        <v>1.2E-2</v>
      </c>
    </row>
    <row r="14" spans="8:31" ht="15.75" x14ac:dyDescent="0.25">
      <c r="H14" s="46"/>
      <c r="I14" s="49" t="s">
        <v>32</v>
      </c>
      <c r="J14" s="106"/>
      <c r="K14" s="107"/>
      <c r="L14" s="108" t="s">
        <v>45</v>
      </c>
      <c r="M14" s="109">
        <f>M7+M8+M11+M12+M13</f>
        <v>510</v>
      </c>
      <c r="N14" s="110"/>
      <c r="O14" s="111">
        <f t="shared" ref="O14:AE14" si="0">O7+O8+O11+O12+O13</f>
        <v>20.96</v>
      </c>
      <c r="P14" s="112">
        <f t="shared" si="0"/>
        <v>25.291999999999998</v>
      </c>
      <c r="Q14" s="113">
        <f t="shared" si="0"/>
        <v>72.841999999999999</v>
      </c>
      <c r="R14" s="114">
        <f t="shared" si="0"/>
        <v>609.08999999999992</v>
      </c>
      <c r="S14" s="111">
        <f t="shared" si="0"/>
        <v>0.26800000000000002</v>
      </c>
      <c r="T14" s="112">
        <f t="shared" si="0"/>
        <v>0.155</v>
      </c>
      <c r="U14" s="112">
        <f t="shared" si="0"/>
        <v>19.369999999999997</v>
      </c>
      <c r="V14" s="112">
        <f t="shared" si="0"/>
        <v>101</v>
      </c>
      <c r="W14" s="115">
        <f t="shared" si="0"/>
        <v>3.5999999999999997E-2</v>
      </c>
      <c r="X14" s="111">
        <f t="shared" si="0"/>
        <v>65.03</v>
      </c>
      <c r="Y14" s="112">
        <f t="shared" si="0"/>
        <v>222.04999999999998</v>
      </c>
      <c r="Z14" s="112">
        <f t="shared" si="0"/>
        <v>60.06</v>
      </c>
      <c r="AA14" s="112">
        <f t="shared" si="0"/>
        <v>3.56</v>
      </c>
      <c r="AB14" s="112">
        <f t="shared" si="0"/>
        <v>463.24800000000005</v>
      </c>
      <c r="AC14" s="112">
        <f t="shared" si="0"/>
        <v>6.0999999999999995E-3</v>
      </c>
      <c r="AD14" s="112">
        <f t="shared" si="0"/>
        <v>1.0240000000000001E-2</v>
      </c>
      <c r="AE14" s="113">
        <f t="shared" si="0"/>
        <v>4.2999999999999997E-2</v>
      </c>
    </row>
    <row r="15" spans="8:31" ht="15.75" x14ac:dyDescent="0.25">
      <c r="H15" s="46"/>
      <c r="I15" s="60" t="s">
        <v>35</v>
      </c>
      <c r="J15" s="116"/>
      <c r="K15" s="117"/>
      <c r="L15" s="118" t="s">
        <v>45</v>
      </c>
      <c r="M15" s="119">
        <f>M7+M9+M10+M11+M12+M13</f>
        <v>540</v>
      </c>
      <c r="N15" s="120"/>
      <c r="O15" s="121">
        <f t="shared" ref="O15:AE15" si="1">O7+O9+O10+O11+O12+O13</f>
        <v>28.58</v>
      </c>
      <c r="P15" s="122">
        <f t="shared" si="1"/>
        <v>21.78</v>
      </c>
      <c r="Q15" s="123">
        <f t="shared" si="1"/>
        <v>85.61</v>
      </c>
      <c r="R15" s="124">
        <f>R7+R9+R10+R11+R12+R13</f>
        <v>657.67</v>
      </c>
      <c r="S15" s="121">
        <f t="shared" si="1"/>
        <v>0.23999999999999996</v>
      </c>
      <c r="T15" s="122">
        <f t="shared" si="1"/>
        <v>0.19999999999999998</v>
      </c>
      <c r="U15" s="122">
        <f t="shared" si="1"/>
        <v>20.139999999999997</v>
      </c>
      <c r="V15" s="122">
        <f t="shared" si="1"/>
        <v>110</v>
      </c>
      <c r="W15" s="125">
        <f t="shared" si="1"/>
        <v>0.11</v>
      </c>
      <c r="X15" s="121">
        <f t="shared" si="1"/>
        <v>68.680000000000007</v>
      </c>
      <c r="Y15" s="122">
        <f t="shared" si="1"/>
        <v>336.26</v>
      </c>
      <c r="Z15" s="122">
        <f t="shared" si="1"/>
        <v>88.910000000000011</v>
      </c>
      <c r="AA15" s="122">
        <f t="shared" si="1"/>
        <v>5.8200000000000012</v>
      </c>
      <c r="AB15" s="122">
        <f t="shared" si="1"/>
        <v>584.20000000000005</v>
      </c>
      <c r="AC15" s="122">
        <f t="shared" si="1"/>
        <v>1.0800000000000001E-2</v>
      </c>
      <c r="AD15" s="122">
        <f t="shared" si="1"/>
        <v>3.5900000000000003E-3</v>
      </c>
      <c r="AE15" s="123">
        <f t="shared" si="1"/>
        <v>8.199999999999999E-2</v>
      </c>
    </row>
    <row r="16" spans="8:31" ht="15.75" x14ac:dyDescent="0.25">
      <c r="H16" s="46"/>
      <c r="I16" s="49" t="s">
        <v>32</v>
      </c>
      <c r="J16" s="126"/>
      <c r="K16" s="127"/>
      <c r="L16" s="108" t="s">
        <v>46</v>
      </c>
      <c r="M16" s="128"/>
      <c r="N16" s="127"/>
      <c r="O16" s="129"/>
      <c r="P16" s="130"/>
      <c r="Q16" s="131"/>
      <c r="R16" s="132">
        <f>R14/23.5</f>
        <v>25.918723404255317</v>
      </c>
      <c r="S16" s="129"/>
      <c r="T16" s="130"/>
      <c r="U16" s="130"/>
      <c r="V16" s="130"/>
      <c r="W16" s="133"/>
      <c r="X16" s="129"/>
      <c r="Y16" s="130"/>
      <c r="Z16" s="130"/>
      <c r="AA16" s="130"/>
      <c r="AB16" s="130"/>
      <c r="AC16" s="130"/>
      <c r="AD16" s="130"/>
      <c r="AE16" s="131"/>
    </row>
    <row r="17" spans="8:31" ht="16.5" thickBot="1" x14ac:dyDescent="0.3">
      <c r="H17" s="46"/>
      <c r="I17" s="134" t="s">
        <v>35</v>
      </c>
      <c r="J17" s="135"/>
      <c r="K17" s="136"/>
      <c r="L17" s="137" t="s">
        <v>46</v>
      </c>
      <c r="M17" s="135"/>
      <c r="N17" s="136"/>
      <c r="O17" s="138"/>
      <c r="P17" s="139"/>
      <c r="Q17" s="140"/>
      <c r="R17" s="141">
        <f>R15/23.5</f>
        <v>27.985957446808509</v>
      </c>
      <c r="S17" s="138"/>
      <c r="T17" s="139"/>
      <c r="U17" s="139"/>
      <c r="V17" s="139"/>
      <c r="W17" s="142"/>
      <c r="X17" s="138"/>
      <c r="Y17" s="139"/>
      <c r="Z17" s="139"/>
      <c r="AA17" s="139"/>
      <c r="AB17" s="139"/>
      <c r="AC17" s="139"/>
      <c r="AD17" s="139"/>
      <c r="AE17" s="140"/>
    </row>
  </sheetData>
  <mergeCells count="11">
    <mergeCell ref="N5:N6"/>
    <mergeCell ref="O5:Q5"/>
    <mergeCell ref="R5:R6"/>
    <mergeCell ref="S5:W5"/>
    <mergeCell ref="X5:AE5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2024-09-09T03:02:27Z</dcterms:modified>
</cp:coreProperties>
</file>